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2120" windowHeight="9120" activeTab="0"/>
  </bookViews>
  <sheets>
    <sheet name="202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<sst xmlns="http://schemas.openxmlformats.org/spreadsheetml/2006/main" count="23" uniqueCount="22">
  <si>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City of North Tonawanda</t>
  </si>
  <si>
    <t>North Tonawanda, New York 14120-5496</t>
  </si>
  <si>
    <t>Cash Statement</t>
  </si>
  <si>
    <t>Cash Balance</t>
  </si>
  <si>
    <t>Receipts</t>
  </si>
  <si>
    <t>Disbursements</t>
  </si>
  <si>
    <t>Net Balance</t>
  </si>
  <si>
    <t>General Fund</t>
  </si>
  <si>
    <t>General Fund Investments</t>
  </si>
  <si>
    <t>Sewer Fund</t>
  </si>
  <si>
    <t>Sewer Fund Investments</t>
  </si>
  <si>
    <t>Water Fund</t>
  </si>
  <si>
    <t>Water Fund Investments</t>
  </si>
  <si>
    <t>Capital Construction</t>
  </si>
  <si>
    <t>Capital Construction Investments</t>
  </si>
  <si>
    <t>Trust and Agency</t>
  </si>
  <si>
    <t>Rental Assistance - HUD/Gibbons/Belmont</t>
  </si>
  <si>
    <t>Community Development</t>
  </si>
  <si>
    <t>Housing Rehabilitation</t>
  </si>
  <si>
    <t>HOME Rehabilitation</t>
  </si>
  <si>
    <t>City Clerk-Treasurer</t>
  </si>
  <si>
    <t>Donna L. Braun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</si>
</sst>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&quot;$&quot;#,##0.00"/>
  </numFmts>
  <fonts count="40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 horizontal="right"/>
    </xf>
    <xf numFmtId="44" fontId="1" fillId="0" borderId="10" xfId="44" applyFont="1" applyBorder="1" applyAlignment="1">
      <alignment/>
    </xf>
    <xf numFmtId="44" fontId="1" fillId="0" borderId="10" xfId="0" applyNumberFormat="1" applyFont="1" applyBorder="1" applyAlignment="1">
      <alignment horizontal="center"/>
    </xf>
    <xf numFmtId="44" fontId="3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4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41.7109375" style="2" customWidth="1"/>
    <col min="2" max="6" width="18.421875" style="1" customWidth="1"/>
    <col min="7" max="16384" width="9.140625" style="2" customWidth="1"/>
  </cols>
  <sheetData>
    <row r="1" spans="1:6" ht="24.75" customHeight="1">
      <c r="A1" s="14" t="s">
        <v>0</v>
      </c>
      <c r="B1" s="14"/>
      <c r="C1" s="14"/>
      <c r="D1" s="14"/>
      <c r="E1" s="14"/>
      <c r="F1" s="14"/>
    </row>
    <row r="2" spans="1:6" ht="24.75" customHeight="1">
      <c r="A2" s="14" t="s">
        <v>1</v>
      </c>
      <c r="B2" s="14"/>
      <c r="C2" s="14"/>
      <c r="D2" s="14"/>
      <c r="E2" s="14"/>
      <c r="F2" s="14"/>
    </row>
    <row r="3" spans="1:6" ht="24" customHeight="1">
      <c r="A3" s="14" t="s">
        <v>2</v>
      </c>
      <c r="B3" s="14"/>
      <c r="C3" s="14"/>
      <c r="D3" s="14"/>
      <c r="E3" s="14"/>
      <c r="F3" s="14"/>
    </row>
    <row r="4" spans="1:6" ht="12">
      <c r="A4" s="3"/>
      <c r="B4" s="4"/>
      <c r="C4" s="4"/>
      <c r="D4" s="4"/>
      <c r="E4" s="4"/>
      <c r="F4" s="4"/>
    </row>
    <row r="5" spans="1:6" ht="12">
      <c r="A5" s="3"/>
      <c r="B5" s="4"/>
      <c r="C5" s="4"/>
      <c r="D5" s="4"/>
      <c r="E5" s="4"/>
      <c r="F5" s="4"/>
    </row>
    <row r="6" spans="1:6" ht="12">
      <c r="A6" s="3"/>
      <c r="B6" s="11">
        <v>44927</v>
      </c>
      <c r="C6" s="10">
        <v>2023</v>
      </c>
      <c r="D6" s="10">
        <v>2023</v>
      </c>
      <c r="E6" s="11">
        <v>45291</v>
      </c>
      <c r="F6" s="11">
        <v>45291</v>
      </c>
    </row>
    <row r="7" spans="1:6" ht="12">
      <c r="A7" s="3"/>
      <c r="B7" s="10" t="s">
        <v>3</v>
      </c>
      <c r="C7" s="10" t="s">
        <v>4</v>
      </c>
      <c r="D7" s="10" t="s">
        <v>5</v>
      </c>
      <c r="E7" s="10" t="s">
        <v>3</v>
      </c>
      <c r="F7" s="10" t="s">
        <v>6</v>
      </c>
    </row>
    <row r="8" spans="1:6" ht="12">
      <c r="A8" s="12" t="s">
        <v>7</v>
      </c>
      <c r="B8" s="5">
        <v>8867471.65</v>
      </c>
      <c r="C8" s="5">
        <v>45716408.07</v>
      </c>
      <c r="D8" s="5">
        <v>48882209.94</v>
      </c>
      <c r="E8" s="5">
        <v>5701669.78</v>
      </c>
      <c r="F8" s="6">
        <f>SUM(E8)+E9</f>
        <v>5701669.78</v>
      </c>
    </row>
    <row r="9" spans="1:6" ht="12">
      <c r="A9" s="12" t="s">
        <v>8</v>
      </c>
      <c r="B9" s="5">
        <v>0</v>
      </c>
      <c r="C9" s="5">
        <v>12000000</v>
      </c>
      <c r="D9" s="5">
        <v>12000000</v>
      </c>
      <c r="E9" s="5">
        <v>0</v>
      </c>
      <c r="F9" s="6"/>
    </row>
    <row r="10" spans="1:6" ht="12">
      <c r="A10" s="12" t="s">
        <v>9</v>
      </c>
      <c r="B10" s="5">
        <v>712474.56</v>
      </c>
      <c r="C10" s="5">
        <v>5363824.2</v>
      </c>
      <c r="D10" s="5">
        <v>6014479.66</v>
      </c>
      <c r="E10" s="5">
        <v>61819.1</v>
      </c>
      <c r="F10" s="6">
        <f>SUM(E10)+E11</f>
        <v>61819.1</v>
      </c>
    </row>
    <row r="11" spans="1:6" ht="12">
      <c r="A11" s="12" t="s">
        <v>10</v>
      </c>
      <c r="B11" s="5">
        <v>0</v>
      </c>
      <c r="C11" s="5">
        <v>0</v>
      </c>
      <c r="D11" s="5">
        <v>0</v>
      </c>
      <c r="E11" s="5">
        <f>SUM(B11)+C11-D11</f>
        <v>0</v>
      </c>
      <c r="F11" s="6"/>
    </row>
    <row r="12" spans="1:6" ht="12">
      <c r="A12" s="12" t="s">
        <v>11</v>
      </c>
      <c r="B12" s="5">
        <v>2645712.31</v>
      </c>
      <c r="C12" s="5">
        <v>3484340.03</v>
      </c>
      <c r="D12" s="5">
        <v>3482714.46</v>
      </c>
      <c r="E12" s="5">
        <f>SUM(B12)+C12-D12</f>
        <v>2647337.88</v>
      </c>
      <c r="F12" s="6">
        <f>SUM(E12)+E13</f>
        <v>2647337.88</v>
      </c>
    </row>
    <row r="13" spans="1:6" ht="12">
      <c r="A13" s="12" t="s">
        <v>12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ht="12">
      <c r="A14" s="12" t="s">
        <v>13</v>
      </c>
      <c r="B14" s="5">
        <v>8321700.22</v>
      </c>
      <c r="C14" s="5">
        <v>17545792.64</v>
      </c>
      <c r="D14" s="5">
        <v>14704490.87</v>
      </c>
      <c r="E14" s="5">
        <f aca="true" t="shared" si="0" ref="E14:E20">SUM(B14)+C14-D14</f>
        <v>11163001.99</v>
      </c>
      <c r="F14" s="6">
        <f>SUM(E14)+E15</f>
        <v>11163001.99</v>
      </c>
    </row>
    <row r="15" spans="1:6" ht="12">
      <c r="A15" s="12" t="s">
        <v>14</v>
      </c>
      <c r="B15" s="5">
        <v>0</v>
      </c>
      <c r="C15" s="5">
        <v>6000000</v>
      </c>
      <c r="D15" s="5">
        <v>6000000</v>
      </c>
      <c r="E15" s="5">
        <f t="shared" si="0"/>
        <v>0</v>
      </c>
      <c r="F15" s="6"/>
    </row>
    <row r="16" spans="1:6" ht="12">
      <c r="A16" s="12" t="s">
        <v>15</v>
      </c>
      <c r="B16" s="5">
        <v>257177.99</v>
      </c>
      <c r="C16" s="5">
        <v>873487.33</v>
      </c>
      <c r="D16" s="5">
        <v>704698.29</v>
      </c>
      <c r="E16" s="5">
        <f t="shared" si="0"/>
        <v>425967.0299999998</v>
      </c>
      <c r="F16" s="6">
        <f>SUM(E16)</f>
        <v>425967.0299999998</v>
      </c>
    </row>
    <row r="17" spans="1:6" ht="12">
      <c r="A17" s="12" t="s">
        <v>16</v>
      </c>
      <c r="B17" s="5">
        <v>0</v>
      </c>
      <c r="C17" s="5">
        <v>3675385</v>
      </c>
      <c r="D17" s="5">
        <v>3675385</v>
      </c>
      <c r="E17" s="5">
        <f t="shared" si="0"/>
        <v>0</v>
      </c>
      <c r="F17" s="6">
        <f>SUM(E17)</f>
        <v>0</v>
      </c>
    </row>
    <row r="18" spans="1:6" ht="12">
      <c r="A18" s="12" t="s">
        <v>17</v>
      </c>
      <c r="B18" s="5">
        <v>1739660.99</v>
      </c>
      <c r="C18" s="5">
        <v>0</v>
      </c>
      <c r="D18" s="5">
        <v>1723224.43</v>
      </c>
      <c r="E18" s="5">
        <f t="shared" si="0"/>
        <v>16436.560000000056</v>
      </c>
      <c r="F18" s="6">
        <f>SUM(E18)</f>
        <v>16436.560000000056</v>
      </c>
    </row>
    <row r="19" spans="1:6" ht="12">
      <c r="A19" s="12" t="s">
        <v>18</v>
      </c>
      <c r="B19" s="5">
        <v>1476.97</v>
      </c>
      <c r="C19" s="5">
        <v>5.76</v>
      </c>
      <c r="D19" s="5">
        <v>0</v>
      </c>
      <c r="E19" s="5">
        <f t="shared" si="0"/>
        <v>1482.73</v>
      </c>
      <c r="F19" s="6">
        <f>SUM(E19)</f>
        <v>1482.73</v>
      </c>
    </row>
    <row r="20" spans="1:6" ht="12">
      <c r="A20" s="12" t="s">
        <v>19</v>
      </c>
      <c r="B20" s="5">
        <v>40683.56</v>
      </c>
      <c r="C20" s="5">
        <v>0</v>
      </c>
      <c r="D20" s="5">
        <v>0</v>
      </c>
      <c r="E20" s="5">
        <f t="shared" si="0"/>
        <v>40683.56</v>
      </c>
      <c r="F20" s="6">
        <f>SUM(E20)</f>
        <v>40683.56</v>
      </c>
    </row>
    <row r="21" spans="1:6" ht="19.5" customHeight="1">
      <c r="A21" s="3"/>
      <c r="B21" s="13">
        <f>SUM(B8:B20)</f>
        <v>22586358.249999996</v>
      </c>
      <c r="C21" s="13">
        <f>SUM(C8:C20)</f>
        <v>94659243.03</v>
      </c>
      <c r="D21" s="13">
        <f>SUM(D8:D20)</f>
        <v>97187202.65</v>
      </c>
      <c r="E21" s="13">
        <f>SUM(E8:E20)</f>
        <v>20058398.63</v>
      </c>
      <c r="F21" s="13">
        <f>SUM(F8:F20)</f>
        <v>20058398.63</v>
      </c>
    </row>
    <row r="22" spans="1:6" ht="10.5" customHeight="1">
      <c r="A22" s="3"/>
      <c r="B22" s="7"/>
      <c r="C22" s="7"/>
      <c r="D22" s="7"/>
      <c r="E22" s="7"/>
      <c r="F22" s="7"/>
    </row>
    <row r="23" spans="1:6" ht="10.5" customHeight="1">
      <c r="A23" s="3"/>
      <c r="B23" s="7"/>
      <c r="C23" s="7"/>
      <c r="D23" s="8"/>
      <c r="E23" s="7"/>
      <c r="F23" s="7"/>
    </row>
    <row r="24" spans="1:6" ht="12">
      <c r="A24" s="3"/>
      <c r="B24" s="4"/>
      <c r="C24" s="4"/>
      <c r="D24" s="9"/>
      <c r="E24" s="4"/>
      <c r="F24" s="4"/>
    </row>
    <row r="25" spans="1:6" ht="12">
      <c r="A25" s="3"/>
      <c r="B25" s="4"/>
      <c r="C25" s="4"/>
      <c r="D25" s="4"/>
      <c r="E25" s="4"/>
      <c r="F25" s="4"/>
    </row>
    <row r="26" spans="1:6" ht="12">
      <c r="A26" s="3"/>
      <c r="B26" s="4"/>
      <c r="C26" s="4"/>
      <c r="D26" s="4"/>
      <c r="E26" s="4"/>
      <c r="F26" s="4"/>
    </row>
    <row r="27" spans="1:6" ht="12">
      <c r="A27" s="3"/>
      <c r="B27" s="4"/>
      <c r="C27" s="4"/>
      <c r="D27" s="10" t="s">
        <v>21</v>
      </c>
      <c r="E27" s="4"/>
      <c r="F27" s="4"/>
    </row>
    <row r="28" spans="1:6" ht="12">
      <c r="A28" s="3"/>
      <c r="B28" s="4"/>
      <c r="C28" s="4"/>
      <c r="D28" s="10" t="s">
        <v>20</v>
      </c>
      <c r="E28" s="4"/>
      <c r="F28" s="4"/>
    </row>
    <row r="29" spans="1:6" ht="12">
      <c r="A29" s="3"/>
      <c r="B29" s="4"/>
      <c r="C29" s="4"/>
      <c r="D29" s="10"/>
      <c r="E29" s="4"/>
      <c r="F29" s="4"/>
    </row>
    <row r="30" spans="1:6" ht="12">
      <c r="A30" s="3"/>
      <c r="B30" s="4"/>
      <c r="C30" s="4"/>
      <c r="D30" s="4"/>
      <c r="E30" s="4"/>
      <c r="F30" s="4"/>
    </row>
    <row r="31" spans="1:6" ht="12">
      <c r="A31" s="3"/>
      <c r="B31" s="4"/>
      <c r="C31" s="4"/>
      <c r="D31" s="4"/>
      <c r="E31" s="4"/>
      <c r="F31" s="4"/>
    </row>
    <row r="32" spans="1:6" ht="12">
      <c r="A32" s="3"/>
      <c r="B32" s="4"/>
      <c r="C32" s="4"/>
      <c r="D32" s="4"/>
      <c r="E32" s="4"/>
      <c r="F32" s="4"/>
    </row>
  </sheetData>
  <sheetProtection/>
  <mergeCells count="3">
    <mergeCell ref="A1:F1"/>
    <mergeCell ref="A2:F2"/>
    <mergeCell ref="A3:F3"/>
  </mergeCells>
  <printOptions/>
  <pageMargins left="0.25" right="0.25" top="0.25" bottom="0.25" header="0.25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Proefrock</dc:creator>
  <cp:keywords/>
  <dc:description/>
  <cp:lastModifiedBy>Donna  Braun</cp:lastModifiedBy>
  <cp:lastPrinted>2024-01-15T19:39:21Z</cp:lastPrinted>
  <dcterms:created xsi:type="dcterms:W3CDTF">2008-01-22T23:21:10Z</dcterms:created>
  <dcterms:modified xsi:type="dcterms:W3CDTF">2024-01-22T19:07:02Z</dcterms:modified>
  <cp:category/>
  <cp:version/>
  <cp:contentType/>
  <cp:contentStatus/>
</cp:coreProperties>
</file>